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mc:AlternateContent xmlns:mc="http://schemas.openxmlformats.org/markup-compatibility/2006">
    <mc:Choice Requires="x15">
      <x15ac:absPath xmlns:x15ac="http://schemas.microsoft.com/office/spreadsheetml/2010/11/ac" url="https://cctscprst-my.sharepoint.com/personal/glen_ashworth_ccts-cprst_ca/Documents/Desktop/"/>
    </mc:Choice>
  </mc:AlternateContent>
  <xr:revisionPtr revIDLastSave="0" documentId="8_{5FE2C151-C457-4F29-8D72-ABA4AFE22567}" xr6:coauthVersionLast="47" xr6:coauthVersionMax="47" xr10:uidLastSave="{00000000-0000-0000-0000-000000000000}"/>
  <bookViews>
    <workbookView xWindow="-108" yWindow="-108" windowWidth="23256" windowHeight="12456" activeTab="1" xr2:uid="{00000000-000D-0000-FFFF-FFFF00000000}"/>
  </bookViews>
  <sheets>
    <sheet name="licence de données et notes" sheetId="3" r:id="rId1"/>
    <sheet name="violations des Code sans fil"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0" i="1" l="1"/>
  <c r="G38" i="1" l="1"/>
  <c r="G7" i="1"/>
  <c r="E43" i="1"/>
  <c r="D43" i="1"/>
  <c r="C43" i="1"/>
  <c r="B43" i="1"/>
  <c r="G23" i="1"/>
  <c r="G22" i="1"/>
  <c r="F16" i="1"/>
  <c r="F48" i="1" s="1"/>
  <c r="D16" i="1"/>
  <c r="C16" i="1"/>
  <c r="B16" i="1"/>
  <c r="G8" i="1"/>
  <c r="G9" i="1"/>
  <c r="G11" i="1"/>
  <c r="G12" i="1"/>
  <c r="G13" i="1"/>
  <c r="G14" i="1"/>
  <c r="G18" i="1"/>
  <c r="G19" i="1"/>
  <c r="G21" i="1"/>
  <c r="G24" i="1"/>
  <c r="G25" i="1"/>
  <c r="G27" i="1"/>
  <c r="G28" i="1"/>
  <c r="G29" i="1"/>
  <c r="G30" i="1"/>
  <c r="G31" i="1"/>
  <c r="G33" i="1"/>
  <c r="G34" i="1"/>
  <c r="G35" i="1"/>
  <c r="G36" i="1"/>
  <c r="G37" i="1"/>
  <c r="G40" i="1"/>
  <c r="G42" i="1"/>
  <c r="G44" i="1"/>
  <c r="G46" i="1"/>
  <c r="H45" i="1" s="1"/>
  <c r="H32" i="1" l="1"/>
  <c r="G43" i="1"/>
  <c r="H41" i="1" s="1"/>
  <c r="H26" i="1"/>
  <c r="H20" i="1"/>
  <c r="H17" i="1"/>
  <c r="G16" i="1"/>
  <c r="G48" i="1" s="1"/>
  <c r="H6" i="1"/>
  <c r="B48" i="1" l="1"/>
  <c r="C48" i="1"/>
  <c r="D48" i="1"/>
  <c r="E48" i="1"/>
  <c r="H46" i="1" l="1"/>
  <c r="H39" i="1" l="1"/>
  <c r="H15" i="1"/>
</calcChain>
</file>

<file path=xl/sharedStrings.xml><?xml version="1.0" encoding="utf-8"?>
<sst xmlns="http://schemas.openxmlformats.org/spreadsheetml/2006/main" count="56" uniqueCount="56">
  <si>
    <t>2020-21</t>
  </si>
  <si>
    <t>2021-22</t>
  </si>
  <si>
    <t>2022-23</t>
  </si>
  <si>
    <t>2023-24</t>
  </si>
  <si>
    <t>2024-25</t>
  </si>
  <si>
    <r>
      <t xml:space="preserve">À l’occasion, la CPRST peut mettre à la disposition du public des données dans un format ouvert. Ces documents seront accessibles sur le site web de la CPRST et assujettis aux conditions de cette licence.
</t>
    </r>
    <r>
      <rPr>
        <b/>
        <sz val="11"/>
        <color theme="1"/>
        <rFont val="Arial"/>
        <family val="2"/>
      </rPr>
      <t>Utilisation des informations en vertu de cette licence</t>
    </r>
    <r>
      <rPr>
        <sz val="11"/>
        <color theme="1"/>
        <rFont val="Arial"/>
        <family val="2"/>
      </rPr>
      <t xml:space="preserve">
La CPRST peut, à l’occasion, apporter des modifications aux conditions de cette licence et adopter une nouvelle version de cette licence. Votre utilisation des informations sera soumise aux conditions de la licence en vigueur au moment de votre accès à ces informations. L’utilisation des informations confirme votre acceptation des conditions décrites ci-dessous. Si vous ne respectez pas ces conditions, les droits octroyés en vertu de cette licence vous seront automatiquement retirés.
La CPRST vous accorde une licence mondiale non exclusive, permanente et libre de redevance, pour copier, modifier, publier, traduire, adapter, distribuer ou utiliser de toute autre manière les informations sur tout support ou format, à des fins internes, légitimes et non commerciales. Vous devez, lorsque vous accomplissez l’une des actions décrites ci-dessus, mentionner la source des informations en incluant l’énoncé suivant et, si possible, le lien vers cette licence :
</t>
    </r>
    <r>
      <rPr>
        <b/>
        <i/>
        <sz val="11"/>
        <color theme="1"/>
        <rFont val="Arial"/>
        <family val="2"/>
      </rPr>
      <t xml:space="preserve">
                                 Contient des informations obtenues sous licence de la CPRST en vertu d’une licence de données.  </t>
    </r>
    <r>
      <rPr>
        <sz val="11"/>
        <color theme="1"/>
        <rFont val="Arial"/>
        <family val="2"/>
      </rPr>
      <t xml:space="preserve">
</t>
    </r>
    <r>
      <rPr>
        <b/>
        <sz val="11"/>
        <color theme="1"/>
        <rFont val="Arial"/>
        <family val="2"/>
      </rPr>
      <t>Restrictions</t>
    </r>
    <r>
      <rPr>
        <sz val="11"/>
        <color theme="1"/>
        <rFont val="Arial"/>
        <family val="2"/>
      </rPr>
      <t xml:space="preserve">
Cette licence ne vous accorde pas le droit: (1) d’utiliser des « renseignements personnels » (c’est-à-dire des informations au sujet d’un individu identifiable); (2) d’utiliser les dénominations, emblèmes, logos ou autres symboles officiels de la CPRST, (3) d’utiliser les informations d’une manière qui suggère un statut officiel ou un appui de la CPRST à votre endroit ou à l’égard de votre utilisation des informations; ou (4) d’utiliser les informations à des fins commerciales.
</t>
    </r>
    <r>
      <rPr>
        <b/>
        <sz val="11"/>
        <color theme="1"/>
        <rFont val="Arial"/>
        <family val="2"/>
      </rPr>
      <t>Absence de garantie</t>
    </r>
    <r>
      <rPr>
        <sz val="11"/>
        <color theme="1"/>
        <rFont val="Arial"/>
        <family val="2"/>
      </rPr>
      <t xml:space="preserve">
Les informations sont accordées sous licence « telles quelles ».  La CPRST n’est pas responsable d’éventuelles erreurs ou omissions relativement aux informations ou leur utilisation et ne fait aucune déclaration et n’accorde aucune garantie, expresse ou tacite, et n’assume aucune obligation ou responsabilité, à l’exception de ce qui est autorisé par la loi.  
</t>
    </r>
    <r>
      <rPr>
        <b/>
        <sz val="11"/>
        <color theme="1"/>
        <rFont val="Arial"/>
        <family val="2"/>
      </rPr>
      <t>Droit applicable</t>
    </r>
    <r>
      <rPr>
        <sz val="11"/>
        <color theme="1"/>
        <rFont val="Arial"/>
        <family val="2"/>
      </rPr>
      <t xml:space="preserve">
Cette licence est assujettie aux lois de la province de l’Ontario et des lois canadiennes applicables. Les procédures judiciaires se rapportant à cette licence ne peuvent être introduites que devant les tribunaux de l’Ontario.</t>
    </r>
  </si>
  <si>
    <t>Contrat de licence de données de la CPRST</t>
  </si>
  <si>
    <r>
      <t xml:space="preserve">Au sujet des données des Codes de conduite
</t>
    </r>
    <r>
      <rPr>
        <sz val="11"/>
        <color theme="1"/>
        <rFont val="Arial"/>
        <family val="2"/>
      </rPr>
      <t xml:space="preserve">La CPRST ne fait pas enquête sur chaque allégation de violation à un Code soulevée dans les plaintes qu’il reçoit. Les plaintes résolues à la satisfaction mutuelle du client et du fournisseur de services ne font pas l’objet d’une analyse additionnelle afin de déterminer si une violation s’est produite. Cela s’explique par le fait que dans la majorité des cas, les indices matériels requis pour faire cette détermination n’ont pas été obtenus et examinés car cela n’était pas nécessaire à la résolution de la plainte. Seules les plaintes qui nécessitent une enquête complète sont analysées afin de déterminer si une violation à l’un des deux Codes s’est produite. Lorsque l’une de nos enquêtes nous amène à croire qu’une violation a pu se produire, nous informons le fournisseur de services et lui offrons la possibilité de nous répondre avant de  confirmer la violation. Lorsque nous faisons enquête sur une violation alléguée et concluons que le fournisseur de services a violé un Code, la violation est « confirmée ». Lorsque nous faisons enquête sur une violation alléguée et concluons que le fournisseur de services n’a pas violé un Code, nous consignons alors le tout comme une « absence de violation ».  </t>
    </r>
    <r>
      <rPr>
        <b/>
        <sz val="11"/>
        <color theme="1"/>
        <rFont val="Arial"/>
        <family val="2"/>
      </rPr>
      <t xml:space="preserve">
</t>
    </r>
  </si>
  <si>
    <t>NOTES IMPORTANTES</t>
  </si>
  <si>
    <t xml:space="preserve">Cette feuille de travail ne contient pas de colonnes avec titres. L’information contenue s’étend de la cellule A7 à la cellule A18. Si vous n’utilisez pas de lecteur d’écran, vous pouvez appuyer sur les touches ALT plus R, T pour accéder au ruban de révision, modifier le commentaire, et ouvrir un commentaire une fois arrivé sur une cellule avec un commentaire. Lorsque vous avez terminé de lire le commentaire, appuyez sur la touche « Escape » pour fermer le commentaire et retourner à la feuille de travail. Si vous utiliser le lecteur d’écran JAWS, appuyez sur les touches Ctrl + Shift + Apostrophe pour ouvrir la liste des commentaires. Cette liste inclut les coordonnées des cellules qui contiennent des commentaires. Appuyez sur « Enter » pour ouvrir un commentaire une fois arrivé sur la cellule, ou « Escape » pour fermer le commentaire après l’avoir lu et retourner à la feuille de travail. Veuillez noter qu’avec le lecteur JAWS, il n’y a aucune commande de clavier pour relire un commentaire ou pour accéder aux commentaires lus une fois arrivée dans une cellule. Vous devez utiliser la liste de commentaires pour pouvoir y accéder. </t>
  </si>
  <si>
    <t>Ce tableau fournit la ventilation de toutes les violations des codes* de conduite du CRTC entre 2020 et 2025.
*Voir "licence de données et notes."</t>
  </si>
  <si>
    <t>Section du code</t>
  </si>
  <si>
    <t>A.1. Langage simple</t>
  </si>
  <si>
    <t>A.2. Prix</t>
  </si>
  <si>
    <t>A.3. Services illimités</t>
  </si>
  <si>
    <t xml:space="preserve">nombre de violations confirmées par sous-section </t>
  </si>
  <si>
    <t xml:space="preserve">nombre de violations confirmées par section </t>
  </si>
  <si>
    <t>A. Clarté</t>
  </si>
  <si>
    <t>B. Contrats et documents connexes</t>
  </si>
  <si>
    <t>C. Résumé des renseignements essentiels</t>
  </si>
  <si>
    <t>D. Modification des contrats et des documents connexes</t>
  </si>
  <si>
    <t>E. Gestion de la facture</t>
  </si>
  <si>
    <t>F. Questions relatives aux appareils mobiles</t>
  </si>
  <si>
    <t>G. Résiliation et prolongation du contrat</t>
  </si>
  <si>
    <t>H. Dépôt de garantie</t>
  </si>
  <si>
    <t>I. Débranchement</t>
  </si>
  <si>
    <t>B.1.(iii) a - e   Principales modalités du contrat</t>
  </si>
  <si>
    <t>B.1. (i-ii) Copie permanente du contrat et des documents connexes</t>
  </si>
  <si>
    <t>B.1.(iii) f -m  Autres aspects du contrat</t>
  </si>
  <si>
    <t>B.2. Contrats de services prépayés</t>
  </si>
  <si>
    <t>C.1. Résumé des renseignements essentiels</t>
  </si>
  <si>
    <t>D.1. Modification des principales modalités du contrat</t>
  </si>
  <si>
    <t>D.2. Modification des autres modalités du contrat ou des documents connexes</t>
  </si>
  <si>
    <t>E.1. Avis d’itinérance internationale</t>
  </si>
  <si>
    <t>E.2. Limite associée aux frais d’itinérance</t>
  </si>
  <si>
    <t>E.3. Limite associée aux frais d’utilisation excédentaire de données</t>
  </si>
  <si>
    <t>E.4. Services sans fil non sollicités</t>
  </si>
  <si>
    <t>E.5. Services mobiles de prime</t>
  </si>
  <si>
    <t xml:space="preserve">F.1.(i) Déverrouillage – vente d’un téléphone verrouillé </t>
  </si>
  <si>
    <t>F.1.(ii) Déverrouillage – le moyen de déverrouiller le téléphone n’a pas été fourni</t>
  </si>
  <si>
    <t>G.1. Frais de résiliation anticipée – généralités</t>
  </si>
  <si>
    <t>G.2. Frais de résiliation anticipée – calcul – appareil subventionné</t>
  </si>
  <si>
    <t>G.3. Frais de résiliation anticipée – sans appareil subventionné</t>
  </si>
  <si>
    <t>G.4. Période d’essai</t>
  </si>
  <si>
    <t>G.5. Date de résiliation</t>
  </si>
  <si>
    <t>G.6. Prolongation du contrat</t>
  </si>
  <si>
    <t>H.1. Demande, examen et retour d’un dépôt de garantie</t>
  </si>
  <si>
    <t>I.1. Quand le débranchement peut se faire</t>
  </si>
  <si>
    <t>I.2. Avis de débranchement</t>
  </si>
  <si>
    <t>I.3. Contestation des frais de débranchement</t>
  </si>
  <si>
    <t>J. Expiration des soldes prépayés</t>
  </si>
  <si>
    <t>J.1. Expiration des soldes prépayés</t>
  </si>
  <si>
    <t>F.2. Garanties</t>
  </si>
  <si>
    <t>F.3. Appareil perdu ou volé</t>
  </si>
  <si>
    <t>F.4. Réparations</t>
  </si>
  <si>
    <t>Violations des codes de conduite du CRTC sur les services sans fil - 2020-2025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</si>
</sst>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Aptos Narrow"/>
      <family val="2"/>
      <scheme val="minor"/>
    </font>
    <font>
      <b/>
      <sz val="11"/>
      <color theme="1"/>
      <name val="Aptos Narrow"/>
      <family val="2"/>
      <scheme val="minor"/>
    </font>
    <font>
      <b/>
      <sz val="11"/>
      <name val="Aptos Narrow"/>
      <family val="2"/>
      <scheme val="minor"/>
    </font>
    <font>
      <b/>
      <sz val="16"/>
      <color theme="1"/>
      <name val="Aptos Narrow"/>
      <family val="2"/>
      <scheme val="minor"/>
    </font>
    <font>
      <b/>
      <sz val="11"/>
      <color theme="1"/>
      <name val="Arial"/>
      <family val="2"/>
    </font>
    <font>
      <sz val="11"/>
      <color theme="1"/>
      <name val="Arial"/>
      <family val="2"/>
    </font>
    <font>
      <b/>
      <sz val="11"/>
      <name val="Arial"/>
      <family val="2"/>
    </font>
    <font>
      <b/>
      <sz val="11"/>
      <color rgb="FF0070C0"/>
      <name val="Arial"/>
      <family val="2"/>
    </font>
    <font>
      <sz val="11"/>
      <color theme="1"/>
      <name val="Aptos Narrow"/>
      <family val="2"/>
      <scheme val="minor"/>
    </font>
    <font>
      <sz val="11"/>
      <color theme="0"/>
      <name val="Aptos Narrow"/>
      <family val="2"/>
      <scheme val="minor"/>
    </font>
    <font>
      <b/>
      <i/>
      <sz val="11"/>
      <color theme="1"/>
      <name val="Arial"/>
      <family val="2"/>
    </font>
    <font>
      <b/>
      <sz val="15"/>
      <color theme="1"/>
      <name val="Arial"/>
      <family val="2"/>
    </font>
  </fonts>
  <fills count="3">
    <fill>
      <patternFill patternType="none"/>
    </fill>
    <fill>
      <patternFill patternType="gray125"/>
    </fill>
    <fill>
      <patternFill patternType="solid">
        <fgColor theme="3" tint="0.89999084444715716"/>
        <bgColor indexed="64"/>
      </patternFill>
    </fill>
  </fills>
  <borders count="4">
    <border>
      <left/>
      <right/>
      <top/>
      <bottom/>
      <diagonal/>
    </border>
    <border>
      <left/>
      <right/>
      <top style="thin">
        <color indexed="64"/>
      </top>
      <bottom style="medium">
        <color indexed="64"/>
      </bottom>
      <diagonal/>
    </border>
    <border>
      <left/>
      <right/>
      <top style="thin">
        <color indexed="64"/>
      </top>
      <bottom/>
      <diagonal/>
    </border>
    <border>
      <left/>
      <right/>
      <top/>
      <bottom style="thin">
        <color indexed="64"/>
      </bottom>
      <diagonal/>
    </border>
  </borders>
  <cellStyleXfs count="2">
    <xf numFmtId="0" fontId="0" fillId="0" borderId="0"/>
    <xf numFmtId="0" fontId="8" fillId="0" borderId="0"/>
  </cellStyleXfs>
  <cellXfs count="45">
    <xf numFmtId="0" fontId="0" fillId="0" borderId="0" xfId="0"/>
    <xf numFmtId="0" fontId="1" fillId="0" borderId="0" xfId="0" applyFont="1"/>
    <xf numFmtId="0" fontId="2" fillId="0" borderId="0" xfId="0" applyFont="1"/>
    <xf numFmtId="0" fontId="5" fillId="0" borderId="2" xfId="0" applyFont="1" applyBorder="1" applyAlignment="1">
      <alignment vertical="top" wrapText="1"/>
    </xf>
    <xf numFmtId="0" fontId="5" fillId="0" borderId="2" xfId="0" applyFont="1" applyBorder="1"/>
    <xf numFmtId="0" fontId="5" fillId="0" borderId="0" xfId="0" applyFont="1" applyAlignment="1">
      <alignment vertical="top" wrapText="1"/>
    </xf>
    <xf numFmtId="0" fontId="5" fillId="0" borderId="0" xfId="0" applyFont="1"/>
    <xf numFmtId="0" fontId="6" fillId="0" borderId="0" xfId="0" applyFont="1"/>
    <xf numFmtId="0" fontId="4" fillId="0" borderId="1" xfId="0" applyFont="1" applyBorder="1"/>
    <xf numFmtId="0" fontId="7" fillId="0" borderId="0" xfId="0" applyFont="1"/>
    <xf numFmtId="0" fontId="7" fillId="0" borderId="0" xfId="0" applyFont="1" applyAlignment="1">
      <alignment wrapText="1"/>
    </xf>
    <xf numFmtId="0" fontId="0" fillId="0" borderId="0" xfId="0" applyAlignment="1">
      <alignment horizontal="right"/>
    </xf>
    <xf numFmtId="0" fontId="6" fillId="0" borderId="2" xfId="0" applyFont="1" applyBorder="1" applyAlignment="1">
      <alignment horizontal="right"/>
    </xf>
    <xf numFmtId="0" fontId="5" fillId="0" borderId="2" xfId="0" applyFont="1" applyBorder="1" applyAlignment="1">
      <alignment horizontal="right"/>
    </xf>
    <xf numFmtId="0" fontId="6" fillId="0" borderId="0" xfId="0" applyFont="1" applyAlignment="1">
      <alignment horizontal="right"/>
    </xf>
    <xf numFmtId="0" fontId="5" fillId="0" borderId="0" xfId="0" applyFont="1" applyAlignment="1">
      <alignment horizontal="right"/>
    </xf>
    <xf numFmtId="0" fontId="6" fillId="0" borderId="1" xfId="0" applyFont="1" applyBorder="1" applyAlignment="1">
      <alignment horizontal="right"/>
    </xf>
    <xf numFmtId="0" fontId="4" fillId="0" borderId="1" xfId="0" applyFont="1" applyBorder="1" applyAlignment="1">
      <alignment horizontal="right"/>
    </xf>
    <xf numFmtId="0" fontId="5" fillId="2" borderId="0" xfId="0" applyFont="1" applyFill="1"/>
    <xf numFmtId="0" fontId="6" fillId="2" borderId="0" xfId="0" applyFont="1" applyFill="1" applyAlignment="1">
      <alignment horizontal="right"/>
    </xf>
    <xf numFmtId="0" fontId="4" fillId="2" borderId="0" xfId="0" applyFont="1" applyFill="1" applyAlignment="1">
      <alignment horizontal="right"/>
    </xf>
    <xf numFmtId="0" fontId="4" fillId="2" borderId="3" xfId="0" applyFont="1" applyFill="1" applyBorder="1" applyAlignment="1">
      <alignment horizontal="right" vertical="top" wrapText="1"/>
    </xf>
    <xf numFmtId="0" fontId="5" fillId="2" borderId="3" xfId="0" applyFont="1" applyFill="1" applyBorder="1"/>
    <xf numFmtId="0" fontId="6" fillId="2" borderId="3" xfId="0" applyFont="1" applyFill="1" applyBorder="1" applyAlignment="1">
      <alignment horizontal="right"/>
    </xf>
    <xf numFmtId="0" fontId="4" fillId="2" borderId="3" xfId="0" applyFont="1" applyFill="1" applyBorder="1" applyAlignment="1">
      <alignment horizontal="right"/>
    </xf>
    <xf numFmtId="0" fontId="4" fillId="2" borderId="0" xfId="0" applyFont="1" applyFill="1"/>
    <xf numFmtId="0" fontId="4" fillId="0" borderId="1" xfId="0" applyFont="1" applyBorder="1" applyAlignment="1">
      <alignment horizontal="right" wrapText="1"/>
    </xf>
    <xf numFmtId="0" fontId="7" fillId="0" borderId="0" xfId="0" applyFont="1" applyAlignment="1">
      <alignment horizontal="center" wrapText="1"/>
    </xf>
    <xf numFmtId="0" fontId="8" fillId="0" borderId="0" xfId="1"/>
    <xf numFmtId="0" fontId="5" fillId="0" borderId="0" xfId="1" applyFont="1"/>
    <xf numFmtId="0" fontId="8" fillId="0" borderId="0" xfId="1" applyAlignment="1">
      <alignment vertical="top"/>
    </xf>
    <xf numFmtId="0" fontId="5" fillId="0" borderId="0" xfId="1" applyFont="1" applyAlignment="1">
      <alignment horizontal="left" vertical="top" wrapText="1"/>
    </xf>
    <xf numFmtId="0" fontId="11" fillId="0" borderId="0" xfId="1" applyFont="1" applyAlignment="1">
      <alignment horizontal="center" vertical="center"/>
    </xf>
    <xf numFmtId="0" fontId="5" fillId="0" borderId="0" xfId="1" applyFont="1" applyAlignment="1">
      <alignment horizontal="center"/>
    </xf>
    <xf numFmtId="0" fontId="4" fillId="0" borderId="0" xfId="1" applyFont="1" applyAlignment="1">
      <alignment horizontal="left" vertical="top" wrapText="1"/>
    </xf>
    <xf numFmtId="0" fontId="4" fillId="0" borderId="0" xfId="1" applyFont="1" applyAlignment="1">
      <alignment horizontal="center" vertical="center"/>
    </xf>
    <xf numFmtId="0" fontId="9" fillId="0" borderId="0" xfId="1" applyFont="1"/>
    <xf numFmtId="0" fontId="4" fillId="2" borderId="0" xfId="0" applyFont="1" applyFill="1" applyAlignment="1">
      <alignment horizontal="left" vertical="top" wrapText="1"/>
    </xf>
    <xf numFmtId="0" fontId="5" fillId="2" borderId="0" xfId="0" applyFont="1" applyFill="1" applyAlignment="1">
      <alignment horizontal="left"/>
    </xf>
    <xf numFmtId="0" fontId="6" fillId="2" borderId="0" xfId="0" applyFont="1" applyFill="1" applyAlignment="1">
      <alignment horizontal="left"/>
    </xf>
    <xf numFmtId="0" fontId="0" fillId="0" borderId="0" xfId="0" applyAlignment="1">
      <alignment horizontal="left"/>
    </xf>
    <xf numFmtId="0" fontId="4" fillId="2" borderId="0" xfId="0" applyFont="1" applyFill="1" applyAlignment="1">
      <alignment vertical="top" wrapText="1"/>
    </xf>
    <xf numFmtId="0" fontId="4" fillId="2" borderId="3" xfId="0" applyFont="1" applyFill="1" applyBorder="1" applyAlignment="1">
      <alignment horizontal="left" vertical="top" wrapText="1"/>
    </xf>
    <xf numFmtId="0" fontId="0" fillId="0" borderId="0" xfId="0" applyAlignment="1">
      <alignment horizontal="left" vertical="top" wrapText="1"/>
    </xf>
    <xf numFmtId="0" fontId="3" fillId="0" borderId="0" xfId="0" applyFont="1" applyAlignment="1">
      <alignment wrapText="1"/>
    </xf>
  </cellXfs>
  <cellStyles count="2">
    <cellStyle name="Normal" xfId="0" builtinId="0"/>
    <cellStyle name="Normal 3 2 3" xfId="1" xr:uid="{26F739B8-EB11-4194-827D-CC00CC1A8DDB}"/>
  </cellStyles>
  <dxfs count="1">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oneCellAnchor>
    <xdr:from>
      <xdr:col>0</xdr:col>
      <xdr:colOff>4095750</xdr:colOff>
      <xdr:row>0</xdr:row>
      <xdr:rowOff>0</xdr:rowOff>
    </xdr:from>
    <xdr:ext cx="4914900" cy="1121219"/>
    <xdr:pic>
      <xdr:nvPicPr>
        <xdr:cNvPr id="2" name="Picture 1">
          <a:extLst>
            <a:ext uri="{FF2B5EF4-FFF2-40B4-BE49-F238E27FC236}">
              <a16:creationId xmlns:a16="http://schemas.microsoft.com/office/drawing/2014/main" id="{A217361F-AE78-47DA-8D3A-7681AB19459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9600" y="0"/>
          <a:ext cx="4914900" cy="1121219"/>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0</xdr:col>
      <xdr:colOff>0</xdr:colOff>
      <xdr:row>28</xdr:row>
      <xdr:rowOff>0</xdr:rowOff>
    </xdr:from>
    <xdr:to>
      <xdr:col>0</xdr:col>
      <xdr:colOff>0</xdr:colOff>
      <xdr:row>41</xdr:row>
      <xdr:rowOff>177231</xdr:rowOff>
    </xdr:to>
    <xdr:pic>
      <xdr:nvPicPr>
        <xdr:cNvPr id="2" name="Picture 1">
          <a:extLst>
            <a:ext uri="{FF2B5EF4-FFF2-40B4-BE49-F238E27FC236}">
              <a16:creationId xmlns:a16="http://schemas.microsoft.com/office/drawing/2014/main" id="{25424D6F-83A9-4ADF-975C-E4A937ADFCC8}"/>
            </a:ext>
          </a:extLst>
        </xdr:cNvPr>
        <xdr:cNvPicPr>
          <a:picLocks noChangeAspect="1" noChangeArrowheads="1"/>
        </xdr:cNvPicPr>
      </xdr:nvPicPr>
      <xdr:blipFill>
        <a:blip xmlns:r="http://schemas.openxmlformats.org/officeDocument/2006/relationships" r:embed="rId1" cstate="print"/>
        <a:stretch>
          <a:fillRect/>
        </a:stretch>
      </xdr:blipFill>
      <xdr:spPr bwMode="auto">
        <a:xfrm>
          <a:off x="0" y="7335078"/>
          <a:ext cx="0" cy="2615631"/>
        </a:xfrm>
        <a:prstGeom prst="rect">
          <a:avLst/>
        </a:prstGeom>
        <a:noFill/>
        <a:ln>
          <a:prstDash val="solid"/>
        </a:ln>
      </xdr:spPr>
    </xdr:pic>
    <xdr:clientData/>
  </xdr:twoCellAnchor>
  <xdr:twoCellAnchor>
    <xdr:from>
      <xdr:col>0</xdr:col>
      <xdr:colOff>0</xdr:colOff>
      <xdr:row>3</xdr:row>
      <xdr:rowOff>0</xdr:rowOff>
    </xdr:from>
    <xdr:to>
      <xdr:col>0</xdr:col>
      <xdr:colOff>0</xdr:colOff>
      <xdr:row>10</xdr:row>
      <xdr:rowOff>223613</xdr:rowOff>
    </xdr:to>
    <xdr:pic>
      <xdr:nvPicPr>
        <xdr:cNvPr id="4" name="Picture 3">
          <a:extLst>
            <a:ext uri="{FF2B5EF4-FFF2-40B4-BE49-F238E27FC236}">
              <a16:creationId xmlns:a16="http://schemas.microsoft.com/office/drawing/2014/main" id="{C2312222-5342-4BC0-9F90-4BB7DDCE0915}"/>
            </a:ext>
          </a:extLst>
        </xdr:cNvPr>
        <xdr:cNvPicPr>
          <a:picLocks noChangeAspect="1" noChangeArrowheads="1"/>
        </xdr:cNvPicPr>
      </xdr:nvPicPr>
      <xdr:blipFill>
        <a:blip xmlns:r="http://schemas.openxmlformats.org/officeDocument/2006/relationships" r:embed="rId1" cstate="print"/>
        <a:stretch>
          <a:fillRect/>
        </a:stretch>
      </xdr:blipFill>
      <xdr:spPr bwMode="auto">
        <a:xfrm>
          <a:off x="0" y="940904"/>
          <a:ext cx="0" cy="2615631"/>
        </a:xfrm>
        <a:prstGeom prst="rect">
          <a:avLst/>
        </a:prstGeom>
        <a:noFill/>
        <a:ln>
          <a:prstDash val="solid"/>
        </a:ln>
      </xdr:spPr>
    </xdr:pic>
    <xdr:clientData/>
  </xdr:twoCellAnchor>
  <xdr:oneCellAnchor>
    <xdr:from>
      <xdr:col>0</xdr:col>
      <xdr:colOff>430695</xdr:colOff>
      <xdr:row>0</xdr:row>
      <xdr:rowOff>33132</xdr:rowOff>
    </xdr:from>
    <xdr:ext cx="2875722" cy="656028"/>
    <xdr:pic>
      <xdr:nvPicPr>
        <xdr:cNvPr id="7" name="Picture 6">
          <a:extLst>
            <a:ext uri="{FF2B5EF4-FFF2-40B4-BE49-F238E27FC236}">
              <a16:creationId xmlns:a16="http://schemas.microsoft.com/office/drawing/2014/main" id="{F4084703-32E9-4FC6-915A-194EE054F59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30695" y="33132"/>
          <a:ext cx="2875722" cy="656028"/>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557DC-3E76-4286-B60C-E3287F31D1A8}">
  <dimension ref="A1:A15"/>
  <sheetViews>
    <sheetView showGridLines="0" zoomScale="80" zoomScaleNormal="80" workbookViewId="0">
      <selection activeCell="A12" sqref="A12"/>
    </sheetView>
  </sheetViews>
  <sheetFormatPr defaultColWidth="8.77734375" defaultRowHeight="14.4" x14ac:dyDescent="0.3"/>
  <cols>
    <col min="1" max="1" width="197.5546875" style="28" customWidth="1"/>
    <col min="2" max="16384" width="8.77734375" style="28"/>
  </cols>
  <sheetData>
    <row r="1" spans="1:1" x14ac:dyDescent="0.3">
      <c r="A1" s="36" t="s">
        <v>9</v>
      </c>
    </row>
    <row r="2" spans="1:1" x14ac:dyDescent="0.3">
      <c r="A2" s="29"/>
    </row>
    <row r="3" spans="1:1" x14ac:dyDescent="0.3">
      <c r="A3" s="29"/>
    </row>
    <row r="4" spans="1:1" x14ac:dyDescent="0.3">
      <c r="A4" s="29"/>
    </row>
    <row r="5" spans="1:1" x14ac:dyDescent="0.3">
      <c r="A5" s="29"/>
    </row>
    <row r="6" spans="1:1" x14ac:dyDescent="0.3">
      <c r="A6" s="33"/>
    </row>
    <row r="7" spans="1:1" ht="19.2" x14ac:dyDescent="0.3">
      <c r="A7" s="32" t="s">
        <v>8</v>
      </c>
    </row>
    <row r="8" spans="1:1" x14ac:dyDescent="0.3">
      <c r="A8" s="35"/>
    </row>
    <row r="9" spans="1:1" ht="96.6" x14ac:dyDescent="0.3">
      <c r="A9" s="34" t="s">
        <v>7</v>
      </c>
    </row>
    <row r="10" spans="1:1" x14ac:dyDescent="0.3">
      <c r="A10" s="33"/>
    </row>
    <row r="11" spans="1:1" ht="32.1" customHeight="1" x14ac:dyDescent="0.3">
      <c r="A11" s="32" t="s">
        <v>6</v>
      </c>
    </row>
    <row r="12" spans="1:1" s="30" customFormat="1" ht="353.1" customHeight="1" x14ac:dyDescent="0.3">
      <c r="A12" s="31" t="s">
        <v>5</v>
      </c>
    </row>
    <row r="13" spans="1:1" x14ac:dyDescent="0.3">
      <c r="A13" s="29"/>
    </row>
    <row r="14" spans="1:1" x14ac:dyDescent="0.3">
      <c r="A14" s="29"/>
    </row>
    <row r="15" spans="1:1" x14ac:dyDescent="0.3">
      <c r="A15" s="29"/>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2"/>
  <sheetViews>
    <sheetView tabSelected="1" zoomScale="115" zoomScaleNormal="115" workbookViewId="0">
      <pane xSplit="1" ySplit="5" topLeftCell="B6" activePane="bottomRight" state="frozen"/>
      <selection pane="topRight" activeCell="B1" sqref="B1"/>
      <selection pane="bottomLeft" activeCell="A7" sqref="A7"/>
      <selection pane="bottomRight" activeCell="G1" sqref="G1"/>
    </sheetView>
  </sheetViews>
  <sheetFormatPr defaultRowHeight="15" customHeight="1" x14ac:dyDescent="0.3"/>
  <cols>
    <col min="1" max="1" width="60.77734375" customWidth="1"/>
    <col min="2" max="2" width="8.33203125" style="2" customWidth="1"/>
    <col min="3" max="3" width="8.88671875" customWidth="1"/>
    <col min="4" max="4" width="8.77734375" customWidth="1"/>
    <col min="5" max="5" width="9.21875" customWidth="1"/>
    <col min="6" max="6" width="8.21875" customWidth="1"/>
    <col min="7" max="7" width="15" style="11" customWidth="1"/>
    <col min="8" max="8" width="15.5546875" style="11" customWidth="1"/>
  </cols>
  <sheetData>
    <row r="1" spans="1:11" ht="39" customHeight="1" x14ac:dyDescent="0.3"/>
    <row r="2" spans="1:11" ht="14.4" x14ac:dyDescent="0.3"/>
    <row r="3" spans="1:11" ht="42" x14ac:dyDescent="0.4">
      <c r="A3" s="44" t="s">
        <v>55</v>
      </c>
    </row>
    <row r="4" spans="1:11" ht="52.05" customHeight="1" x14ac:dyDescent="0.3">
      <c r="A4" s="43" t="s">
        <v>10</v>
      </c>
      <c r="B4" s="43"/>
      <c r="C4" s="43"/>
      <c r="D4" s="43"/>
      <c r="E4" s="43"/>
      <c r="F4" s="43"/>
      <c r="G4" s="43"/>
      <c r="H4" s="43"/>
    </row>
    <row r="5" spans="1:11" ht="63.6" customHeight="1" x14ac:dyDescent="0.3">
      <c r="A5" s="9" t="s">
        <v>11</v>
      </c>
      <c r="B5" s="10" t="s">
        <v>0</v>
      </c>
      <c r="C5" s="10" t="s">
        <v>1</v>
      </c>
      <c r="D5" s="10" t="s">
        <v>2</v>
      </c>
      <c r="E5" s="10" t="s">
        <v>3</v>
      </c>
      <c r="F5" s="10" t="s">
        <v>4</v>
      </c>
      <c r="G5" s="27" t="s">
        <v>15</v>
      </c>
      <c r="H5" s="27" t="s">
        <v>16</v>
      </c>
      <c r="K5" s="1"/>
    </row>
    <row r="6" spans="1:11" s="40" customFormat="1" ht="14.4" x14ac:dyDescent="0.3">
      <c r="A6" s="37" t="s">
        <v>17</v>
      </c>
      <c r="B6" s="38"/>
      <c r="C6" s="38"/>
      <c r="D6" s="38"/>
      <c r="E6" s="38"/>
      <c r="F6" s="38"/>
      <c r="G6" s="39"/>
      <c r="H6" s="20">
        <f>SUM(G7:G9)</f>
        <v>49</v>
      </c>
    </row>
    <row r="7" spans="1:11" ht="14.4" x14ac:dyDescent="0.3">
      <c r="A7" s="3" t="s">
        <v>12</v>
      </c>
      <c r="B7" s="4">
        <v>14</v>
      </c>
      <c r="C7" s="4">
        <v>8</v>
      </c>
      <c r="D7" s="4">
        <v>1</v>
      </c>
      <c r="E7" s="4">
        <v>3</v>
      </c>
      <c r="F7" s="4">
        <v>11</v>
      </c>
      <c r="G7" s="12">
        <f>SUM(B7:F7)</f>
        <v>37</v>
      </c>
      <c r="H7" s="13"/>
    </row>
    <row r="8" spans="1:11" ht="14.4" x14ac:dyDescent="0.3">
      <c r="A8" s="5" t="s">
        <v>13</v>
      </c>
      <c r="B8" s="6">
        <v>0</v>
      </c>
      <c r="C8" s="6">
        <v>0</v>
      </c>
      <c r="D8" s="6">
        <v>0</v>
      </c>
      <c r="E8" s="6">
        <v>0</v>
      </c>
      <c r="F8" s="6">
        <v>2</v>
      </c>
      <c r="G8" s="14">
        <f>SUM(B8:F8)</f>
        <v>2</v>
      </c>
      <c r="H8" s="15"/>
    </row>
    <row r="9" spans="1:11" ht="14.4" x14ac:dyDescent="0.3">
      <c r="A9" s="5" t="s">
        <v>14</v>
      </c>
      <c r="B9" s="6">
        <v>0</v>
      </c>
      <c r="C9" s="6">
        <v>0</v>
      </c>
      <c r="D9" s="6">
        <v>1</v>
      </c>
      <c r="E9" s="6">
        <v>0</v>
      </c>
      <c r="F9" s="6">
        <v>9</v>
      </c>
      <c r="G9" s="14">
        <f>SUM(B9:F9)</f>
        <v>10</v>
      </c>
      <c r="H9" s="15"/>
    </row>
    <row r="10" spans="1:11" ht="14.4" x14ac:dyDescent="0.3">
      <c r="A10" s="41" t="s">
        <v>18</v>
      </c>
      <c r="B10" s="22"/>
      <c r="C10" s="22"/>
      <c r="D10" s="22"/>
      <c r="E10" s="22"/>
      <c r="F10" s="22"/>
      <c r="G10" s="23"/>
      <c r="H10" s="24">
        <f>SUM(G11:G14)</f>
        <v>78</v>
      </c>
    </row>
    <row r="11" spans="1:11" ht="27.6" x14ac:dyDescent="0.3">
      <c r="A11" s="3" t="s">
        <v>27</v>
      </c>
      <c r="B11" s="4">
        <v>14</v>
      </c>
      <c r="C11" s="4">
        <v>2</v>
      </c>
      <c r="D11" s="4">
        <v>5</v>
      </c>
      <c r="E11" s="4">
        <v>0</v>
      </c>
      <c r="F11" s="4">
        <v>15</v>
      </c>
      <c r="G11" s="12">
        <f>SUM(B11:F11)</f>
        <v>36</v>
      </c>
      <c r="H11" s="13"/>
    </row>
    <row r="12" spans="1:11" ht="14.4" x14ac:dyDescent="0.3">
      <c r="A12" s="5" t="s">
        <v>26</v>
      </c>
      <c r="B12" s="6">
        <v>15</v>
      </c>
      <c r="C12" s="6">
        <v>14</v>
      </c>
      <c r="D12" s="6">
        <v>4</v>
      </c>
      <c r="E12" s="6">
        <v>1</v>
      </c>
      <c r="F12" s="6">
        <v>3</v>
      </c>
      <c r="G12" s="14">
        <f>SUM(B12:F12)</f>
        <v>37</v>
      </c>
      <c r="H12" s="15"/>
    </row>
    <row r="13" spans="1:11" ht="14.4" x14ac:dyDescent="0.3">
      <c r="A13" s="5" t="s">
        <v>28</v>
      </c>
      <c r="B13" s="6">
        <v>0</v>
      </c>
      <c r="C13" s="6">
        <v>0</v>
      </c>
      <c r="D13" s="6">
        <v>1</v>
      </c>
      <c r="E13" s="6">
        <v>0</v>
      </c>
      <c r="F13" s="6">
        <v>4</v>
      </c>
      <c r="G13" s="14">
        <f>SUM(B13:F13)</f>
        <v>5</v>
      </c>
      <c r="H13" s="15"/>
    </row>
    <row r="14" spans="1:11" ht="14.4" x14ac:dyDescent="0.3">
      <c r="A14" s="5" t="s">
        <v>29</v>
      </c>
      <c r="B14" s="6">
        <v>0</v>
      </c>
      <c r="C14" s="6">
        <v>0</v>
      </c>
      <c r="D14" s="6">
        <v>0</v>
      </c>
      <c r="E14" s="6">
        <v>0</v>
      </c>
      <c r="F14" s="6">
        <v>0</v>
      </c>
      <c r="G14" s="14">
        <f>SUM(B14:F14)</f>
        <v>0</v>
      </c>
      <c r="H14" s="15"/>
    </row>
    <row r="15" spans="1:11" ht="14.4" x14ac:dyDescent="0.3">
      <c r="A15" s="42" t="s">
        <v>19</v>
      </c>
      <c r="B15" s="22"/>
      <c r="C15" s="22"/>
      <c r="D15" s="22"/>
      <c r="E15" s="22"/>
      <c r="F15" s="22"/>
      <c r="G15" s="23"/>
      <c r="H15" s="20">
        <f>SUM(G16:G17)</f>
        <v>52</v>
      </c>
    </row>
    <row r="16" spans="1:11" ht="14.4" x14ac:dyDescent="0.3">
      <c r="A16" s="3" t="s">
        <v>30</v>
      </c>
      <c r="B16" s="4">
        <f>5+14+8</f>
        <v>27</v>
      </c>
      <c r="C16" s="4">
        <f>3+12</f>
        <v>15</v>
      </c>
      <c r="D16" s="4">
        <f>3+3+1</f>
        <v>7</v>
      </c>
      <c r="E16" s="4">
        <v>0</v>
      </c>
      <c r="F16" s="4">
        <f>3</f>
        <v>3</v>
      </c>
      <c r="G16" s="12">
        <f>SUM(B16:F16)</f>
        <v>52</v>
      </c>
      <c r="H16" s="13"/>
    </row>
    <row r="17" spans="1:8" ht="14.4" x14ac:dyDescent="0.3">
      <c r="A17" s="42" t="s">
        <v>20</v>
      </c>
      <c r="B17" s="25"/>
      <c r="C17" s="25"/>
      <c r="D17" s="25"/>
      <c r="E17" s="25"/>
      <c r="F17" s="25"/>
      <c r="G17" s="19"/>
      <c r="H17" s="20">
        <f>SUM(G18:G19)</f>
        <v>11</v>
      </c>
    </row>
    <row r="18" spans="1:8" ht="14.4" x14ac:dyDescent="0.3">
      <c r="A18" s="3" t="s">
        <v>31</v>
      </c>
      <c r="B18" s="4">
        <v>1</v>
      </c>
      <c r="C18" s="4">
        <v>3</v>
      </c>
      <c r="D18" s="4">
        <v>2</v>
      </c>
      <c r="E18" s="4">
        <v>2</v>
      </c>
      <c r="F18" s="4">
        <v>1</v>
      </c>
      <c r="G18" s="12">
        <f>SUM(B18:F18)</f>
        <v>9</v>
      </c>
      <c r="H18" s="13"/>
    </row>
    <row r="19" spans="1:8" ht="27.6" x14ac:dyDescent="0.3">
      <c r="A19" s="5" t="s">
        <v>32</v>
      </c>
      <c r="B19" s="6">
        <v>0</v>
      </c>
      <c r="C19" s="6">
        <v>1</v>
      </c>
      <c r="D19" s="6">
        <v>0</v>
      </c>
      <c r="E19" s="6">
        <v>0</v>
      </c>
      <c r="F19" s="6">
        <v>1</v>
      </c>
      <c r="G19" s="14">
        <f>SUM(B19:F19)</f>
        <v>2</v>
      </c>
      <c r="H19" s="15"/>
    </row>
    <row r="20" spans="1:8" ht="14.4" x14ac:dyDescent="0.3">
      <c r="A20" s="42" t="s">
        <v>21</v>
      </c>
      <c r="B20" s="18"/>
      <c r="C20" s="18"/>
      <c r="D20" s="18"/>
      <c r="E20" s="18"/>
      <c r="F20" s="18"/>
      <c r="G20" s="19"/>
      <c r="H20" s="20">
        <f>SUM(G21:G25)</f>
        <v>33</v>
      </c>
    </row>
    <row r="21" spans="1:8" ht="14.4" x14ac:dyDescent="0.3">
      <c r="A21" s="3" t="s">
        <v>33</v>
      </c>
      <c r="B21" s="4">
        <v>0</v>
      </c>
      <c r="C21" s="4">
        <v>0</v>
      </c>
      <c r="D21" s="4">
        <v>0</v>
      </c>
      <c r="E21" s="4">
        <v>9</v>
      </c>
      <c r="F21" s="4">
        <v>2</v>
      </c>
      <c r="G21" s="12">
        <f>SUM(B21:F21)</f>
        <v>11</v>
      </c>
      <c r="H21" s="13"/>
    </row>
    <row r="22" spans="1:8" ht="14.4" x14ac:dyDescent="0.3">
      <c r="A22" s="5" t="s">
        <v>34</v>
      </c>
      <c r="B22" s="6">
        <v>3</v>
      </c>
      <c r="C22" s="6">
        <v>0</v>
      </c>
      <c r="D22" s="6">
        <v>1</v>
      </c>
      <c r="E22" s="6">
        <v>4</v>
      </c>
      <c r="F22" s="6">
        <v>7</v>
      </c>
      <c r="G22" s="14">
        <f>SUM(B22:F22)</f>
        <v>15</v>
      </c>
      <c r="H22" s="15"/>
    </row>
    <row r="23" spans="1:8" ht="27.6" x14ac:dyDescent="0.3">
      <c r="A23" s="5" t="s">
        <v>35</v>
      </c>
      <c r="B23" s="6">
        <v>1</v>
      </c>
      <c r="C23" s="6">
        <v>0</v>
      </c>
      <c r="D23" s="6">
        <v>0</v>
      </c>
      <c r="E23" s="6">
        <v>0</v>
      </c>
      <c r="F23" s="6">
        <v>0</v>
      </c>
      <c r="G23" s="14">
        <f>SUM(B23:F23)</f>
        <v>1</v>
      </c>
      <c r="H23" s="15"/>
    </row>
    <row r="24" spans="1:8" ht="14.4" x14ac:dyDescent="0.3">
      <c r="A24" s="5" t="s">
        <v>36</v>
      </c>
      <c r="B24" s="6">
        <v>3</v>
      </c>
      <c r="C24" s="6">
        <v>1</v>
      </c>
      <c r="D24" s="6">
        <v>0</v>
      </c>
      <c r="E24" s="6">
        <v>0</v>
      </c>
      <c r="F24" s="6">
        <v>1</v>
      </c>
      <c r="G24" s="14">
        <f>SUM(B24:F24)</f>
        <v>5</v>
      </c>
      <c r="H24" s="15"/>
    </row>
    <row r="25" spans="1:8" ht="14.4" x14ac:dyDescent="0.3">
      <c r="A25" s="5" t="s">
        <v>37</v>
      </c>
      <c r="B25" s="6">
        <v>0</v>
      </c>
      <c r="C25" s="6">
        <v>1</v>
      </c>
      <c r="D25" s="6">
        <v>0</v>
      </c>
      <c r="E25" s="6">
        <v>0</v>
      </c>
      <c r="F25" s="6">
        <v>0</v>
      </c>
      <c r="G25" s="14">
        <f>SUM(B25:F25)</f>
        <v>1</v>
      </c>
      <c r="H25" s="15"/>
    </row>
    <row r="26" spans="1:8" ht="14.4" x14ac:dyDescent="0.3">
      <c r="A26" s="42" t="s">
        <v>22</v>
      </c>
      <c r="B26" s="18"/>
      <c r="C26" s="18"/>
      <c r="D26" s="18"/>
      <c r="E26" s="18"/>
      <c r="F26" s="18"/>
      <c r="G26" s="19"/>
      <c r="H26" s="20">
        <f>SUM(G27:G31)</f>
        <v>5</v>
      </c>
    </row>
    <row r="27" spans="1:8" ht="14.4" x14ac:dyDescent="0.3">
      <c r="A27" s="3" t="s">
        <v>38</v>
      </c>
      <c r="B27" s="4">
        <v>0</v>
      </c>
      <c r="C27" s="4">
        <v>0</v>
      </c>
      <c r="D27" s="4">
        <v>1</v>
      </c>
      <c r="E27" s="4">
        <v>1</v>
      </c>
      <c r="F27" s="4">
        <v>0</v>
      </c>
      <c r="G27" s="12">
        <f>SUM(B27:F27)</f>
        <v>2</v>
      </c>
      <c r="H27" s="13"/>
    </row>
    <row r="28" spans="1:8" ht="27.6" x14ac:dyDescent="0.3">
      <c r="A28" s="5" t="s">
        <v>39</v>
      </c>
      <c r="B28" s="6">
        <v>0</v>
      </c>
      <c r="C28" s="6">
        <v>0</v>
      </c>
      <c r="D28" s="6">
        <v>2</v>
      </c>
      <c r="E28" s="6">
        <v>0</v>
      </c>
      <c r="F28" s="6">
        <v>0</v>
      </c>
      <c r="G28" s="14">
        <f>SUM(B28:F28)</f>
        <v>2</v>
      </c>
      <c r="H28" s="15"/>
    </row>
    <row r="29" spans="1:8" ht="14.4" x14ac:dyDescent="0.3">
      <c r="A29" s="5" t="s">
        <v>52</v>
      </c>
      <c r="B29" s="6">
        <v>0</v>
      </c>
      <c r="C29" s="6">
        <v>0</v>
      </c>
      <c r="D29" s="6">
        <v>0</v>
      </c>
      <c r="E29" s="6">
        <v>0</v>
      </c>
      <c r="F29" s="6">
        <v>0</v>
      </c>
      <c r="G29" s="14">
        <f>SUM(B29:F29)</f>
        <v>0</v>
      </c>
      <c r="H29" s="15"/>
    </row>
    <row r="30" spans="1:8" ht="14.4" x14ac:dyDescent="0.3">
      <c r="A30" s="5" t="s">
        <v>53</v>
      </c>
      <c r="B30" s="6">
        <v>1</v>
      </c>
      <c r="C30" s="6">
        <v>0</v>
      </c>
      <c r="D30" s="6">
        <v>0</v>
      </c>
      <c r="E30" s="6">
        <v>0</v>
      </c>
      <c r="F30" s="6">
        <v>0</v>
      </c>
      <c r="G30" s="14">
        <f>SUM(B30:F30)</f>
        <v>1</v>
      </c>
      <c r="H30" s="15"/>
    </row>
    <row r="31" spans="1:8" ht="14.4" x14ac:dyDescent="0.3">
      <c r="A31" s="5" t="s">
        <v>54</v>
      </c>
      <c r="B31" s="6">
        <v>0</v>
      </c>
      <c r="C31" s="6">
        <v>0</v>
      </c>
      <c r="D31" s="6">
        <v>0</v>
      </c>
      <c r="E31" s="6">
        <v>0</v>
      </c>
      <c r="F31" s="6">
        <v>0</v>
      </c>
      <c r="G31" s="14">
        <f>SUM(B31:F31)</f>
        <v>0</v>
      </c>
      <c r="H31" s="15"/>
    </row>
    <row r="32" spans="1:8" ht="14.4" x14ac:dyDescent="0.3">
      <c r="A32" s="42" t="s">
        <v>23</v>
      </c>
      <c r="B32" s="18"/>
      <c r="C32" s="18"/>
      <c r="D32" s="18"/>
      <c r="E32" s="18"/>
      <c r="F32" s="18"/>
      <c r="G32" s="19"/>
      <c r="H32" s="20">
        <f>SUM(G33:G38)</f>
        <v>15</v>
      </c>
    </row>
    <row r="33" spans="1:8" ht="14.4" x14ac:dyDescent="0.3">
      <c r="A33" s="3" t="s">
        <v>40</v>
      </c>
      <c r="B33" s="4">
        <v>2</v>
      </c>
      <c r="C33" s="4">
        <v>0</v>
      </c>
      <c r="D33" s="4">
        <v>0</v>
      </c>
      <c r="E33" s="4">
        <v>0</v>
      </c>
      <c r="F33" s="4">
        <v>0</v>
      </c>
      <c r="G33" s="12">
        <f t="shared" ref="G33:G38" si="0">SUM(B33:F33)</f>
        <v>2</v>
      </c>
      <c r="H33" s="13"/>
    </row>
    <row r="34" spans="1:8" ht="14.4" x14ac:dyDescent="0.3">
      <c r="A34" s="5" t="s">
        <v>41</v>
      </c>
      <c r="B34" s="6">
        <v>0</v>
      </c>
      <c r="C34" s="6">
        <v>0</v>
      </c>
      <c r="D34" s="6">
        <v>0</v>
      </c>
      <c r="E34" s="6">
        <v>0</v>
      </c>
      <c r="F34" s="6">
        <v>0</v>
      </c>
      <c r="G34" s="14">
        <f t="shared" si="0"/>
        <v>0</v>
      </c>
      <c r="H34" s="15"/>
    </row>
    <row r="35" spans="1:8" ht="14.4" x14ac:dyDescent="0.3">
      <c r="A35" s="5" t="s">
        <v>42</v>
      </c>
      <c r="B35" s="6">
        <v>0</v>
      </c>
      <c r="C35" s="6">
        <v>0</v>
      </c>
      <c r="D35" s="6">
        <v>0</v>
      </c>
      <c r="E35" s="6">
        <v>0</v>
      </c>
      <c r="F35" s="6">
        <v>0</v>
      </c>
      <c r="G35" s="14">
        <f t="shared" si="0"/>
        <v>0</v>
      </c>
      <c r="H35" s="15"/>
    </row>
    <row r="36" spans="1:8" ht="14.4" x14ac:dyDescent="0.3">
      <c r="A36" s="5" t="s">
        <v>43</v>
      </c>
      <c r="B36" s="6">
        <v>0</v>
      </c>
      <c r="C36" s="6">
        <v>2</v>
      </c>
      <c r="D36" s="6">
        <v>2</v>
      </c>
      <c r="E36" s="6">
        <v>0</v>
      </c>
      <c r="F36" s="6">
        <v>0</v>
      </c>
      <c r="G36" s="14">
        <f t="shared" si="0"/>
        <v>4</v>
      </c>
      <c r="H36" s="15"/>
    </row>
    <row r="37" spans="1:8" ht="14.4" x14ac:dyDescent="0.3">
      <c r="A37" s="5" t="s">
        <v>44</v>
      </c>
      <c r="B37" s="6">
        <v>3</v>
      </c>
      <c r="C37" s="6">
        <v>1</v>
      </c>
      <c r="D37" s="6">
        <v>1</v>
      </c>
      <c r="E37" s="6">
        <v>0</v>
      </c>
      <c r="F37" s="6">
        <v>2</v>
      </c>
      <c r="G37" s="14">
        <f t="shared" si="0"/>
        <v>7</v>
      </c>
      <c r="H37" s="15"/>
    </row>
    <row r="38" spans="1:8" ht="14.4" x14ac:dyDescent="0.3">
      <c r="A38" s="5" t="s">
        <v>45</v>
      </c>
      <c r="B38" s="6">
        <v>0</v>
      </c>
      <c r="C38" s="6">
        <v>0</v>
      </c>
      <c r="D38" s="6">
        <v>0</v>
      </c>
      <c r="E38" s="6">
        <v>0</v>
      </c>
      <c r="F38" s="6">
        <v>2</v>
      </c>
      <c r="G38" s="14">
        <f t="shared" si="0"/>
        <v>2</v>
      </c>
      <c r="H38" s="15"/>
    </row>
    <row r="39" spans="1:8" ht="14.4" x14ac:dyDescent="0.3">
      <c r="A39" s="42" t="s">
        <v>24</v>
      </c>
      <c r="B39" s="18"/>
      <c r="C39" s="18"/>
      <c r="D39" s="18"/>
      <c r="E39" s="18"/>
      <c r="F39" s="18"/>
      <c r="G39" s="19"/>
      <c r="H39" s="20">
        <f>SUM(G40:G41)</f>
        <v>0</v>
      </c>
    </row>
    <row r="40" spans="1:8" ht="17.100000000000001" customHeight="1" x14ac:dyDescent="0.3">
      <c r="A40" s="3" t="s">
        <v>46</v>
      </c>
      <c r="B40" s="4">
        <v>0</v>
      </c>
      <c r="C40" s="4">
        <v>0</v>
      </c>
      <c r="D40" s="4">
        <v>0</v>
      </c>
      <c r="E40" s="4">
        <v>0</v>
      </c>
      <c r="F40" s="4">
        <v>0</v>
      </c>
      <c r="G40" s="12">
        <f>SUM(B40:F40)</f>
        <v>0</v>
      </c>
      <c r="H40" s="13"/>
    </row>
    <row r="41" spans="1:8" ht="14.4" x14ac:dyDescent="0.3">
      <c r="A41" s="42" t="s">
        <v>25</v>
      </c>
      <c r="B41" s="18"/>
      <c r="C41" s="18"/>
      <c r="D41" s="18"/>
      <c r="E41" s="18"/>
      <c r="F41" s="18"/>
      <c r="G41" s="19"/>
      <c r="H41" s="20">
        <f>SUM(G42:G45)</f>
        <v>84</v>
      </c>
    </row>
    <row r="42" spans="1:8" ht="14.4" x14ac:dyDescent="0.3">
      <c r="A42" s="3" t="s">
        <v>47</v>
      </c>
      <c r="B42" s="4">
        <v>1</v>
      </c>
      <c r="C42" s="4">
        <v>4</v>
      </c>
      <c r="D42" s="4">
        <v>1</v>
      </c>
      <c r="E42" s="4">
        <v>0</v>
      </c>
      <c r="F42" s="4">
        <v>1</v>
      </c>
      <c r="G42" s="12">
        <f>SUM(B42:F42)</f>
        <v>7</v>
      </c>
      <c r="H42" s="13"/>
    </row>
    <row r="43" spans="1:8" ht="14.4" x14ac:dyDescent="0.3">
      <c r="A43" s="5" t="s">
        <v>48</v>
      </c>
      <c r="B43" s="6">
        <f>6+5</f>
        <v>11</v>
      </c>
      <c r="C43" s="6">
        <f>12+3</f>
        <v>15</v>
      </c>
      <c r="D43" s="6">
        <f>12+7</f>
        <v>19</v>
      </c>
      <c r="E43" s="6">
        <f>10+1+1+9+3</f>
        <v>24</v>
      </c>
      <c r="F43" s="6">
        <v>4</v>
      </c>
      <c r="G43" s="14">
        <f>SUM(B43:F43)</f>
        <v>73</v>
      </c>
      <c r="H43" s="15"/>
    </row>
    <row r="44" spans="1:8" ht="14.4" x14ac:dyDescent="0.3">
      <c r="A44" s="5" t="s">
        <v>49</v>
      </c>
      <c r="B44" s="6">
        <v>0</v>
      </c>
      <c r="C44" s="6">
        <v>0</v>
      </c>
      <c r="D44" s="6">
        <v>0</v>
      </c>
      <c r="E44" s="6">
        <v>0</v>
      </c>
      <c r="F44" s="6">
        <v>4</v>
      </c>
      <c r="G44" s="14">
        <f>SUM(B44:F44)</f>
        <v>4</v>
      </c>
      <c r="H44" s="15"/>
    </row>
    <row r="45" spans="1:8" ht="14.4" x14ac:dyDescent="0.3">
      <c r="A45" s="42" t="s">
        <v>50</v>
      </c>
      <c r="B45" s="18"/>
      <c r="C45" s="18"/>
      <c r="D45" s="18"/>
      <c r="E45" s="18"/>
      <c r="F45" s="18"/>
      <c r="G45" s="19"/>
      <c r="H45" s="20">
        <f>SUM(G46:G47)</f>
        <v>0</v>
      </c>
    </row>
    <row r="46" spans="1:8" ht="14.4" x14ac:dyDescent="0.3">
      <c r="A46" s="3" t="s">
        <v>51</v>
      </c>
      <c r="B46" s="4">
        <v>0</v>
      </c>
      <c r="C46" s="4">
        <v>0</v>
      </c>
      <c r="D46" s="4">
        <v>0</v>
      </c>
      <c r="E46" s="4">
        <v>0</v>
      </c>
      <c r="F46" s="4">
        <v>0</v>
      </c>
      <c r="G46" s="12">
        <f>SUM(B46:F46)</f>
        <v>0</v>
      </c>
      <c r="H46" s="13">
        <f>SUM(G46)</f>
        <v>0</v>
      </c>
    </row>
    <row r="47" spans="1:8" ht="14.4" x14ac:dyDescent="0.3">
      <c r="A47" s="21"/>
      <c r="B47" s="18"/>
      <c r="C47" s="18"/>
      <c r="D47" s="18"/>
      <c r="E47" s="18"/>
      <c r="F47" s="18"/>
      <c r="G47" s="19"/>
      <c r="H47" s="19"/>
    </row>
    <row r="48" spans="1:8" ht="29.55" customHeight="1" thickBot="1" x14ac:dyDescent="0.35">
      <c r="A48" s="26"/>
      <c r="B48" s="8">
        <f t="shared" ref="B48:E48" si="1">SUM(B7:B46)</f>
        <v>96</v>
      </c>
      <c r="C48" s="8">
        <f t="shared" si="1"/>
        <v>67</v>
      </c>
      <c r="D48" s="8">
        <f t="shared" si="1"/>
        <v>48</v>
      </c>
      <c r="E48" s="8">
        <f t="shared" si="1"/>
        <v>44</v>
      </c>
      <c r="F48" s="8">
        <f>SUM(F7:F46)</f>
        <v>72</v>
      </c>
      <c r="G48" s="16">
        <f>SUM(G7:G46)</f>
        <v>327</v>
      </c>
      <c r="H48" s="17"/>
    </row>
    <row r="49" spans="1:8" ht="15" customHeight="1" x14ac:dyDescent="0.3">
      <c r="A49" s="6"/>
      <c r="B49" s="7"/>
      <c r="C49" s="6"/>
      <c r="D49" s="6"/>
      <c r="E49" s="6"/>
      <c r="F49" s="6"/>
      <c r="G49" s="15"/>
      <c r="H49" s="15"/>
    </row>
    <row r="50" spans="1:8" ht="15" customHeight="1" x14ac:dyDescent="0.3">
      <c r="A50" s="6"/>
      <c r="B50" s="7"/>
      <c r="C50" s="6"/>
      <c r="D50" s="6"/>
      <c r="E50" s="6"/>
      <c r="F50" s="6"/>
      <c r="G50" s="15"/>
      <c r="H50" s="15"/>
    </row>
    <row r="51" spans="1:8" ht="15" customHeight="1" x14ac:dyDescent="0.3">
      <c r="A51" s="6"/>
      <c r="B51" s="7"/>
      <c r="C51" s="6"/>
      <c r="D51" s="6"/>
      <c r="E51" s="6"/>
      <c r="F51" s="6"/>
      <c r="G51" s="15"/>
      <c r="H51" s="15"/>
    </row>
    <row r="52" spans="1:8" ht="15" customHeight="1" x14ac:dyDescent="0.3">
      <c r="A52" s="6"/>
      <c r="B52" s="7"/>
      <c r="C52" s="6"/>
      <c r="D52" s="6"/>
      <c r="E52" s="6"/>
      <c r="F52" s="6"/>
      <c r="G52" s="15"/>
      <c r="H52" s="15"/>
    </row>
  </sheetData>
  <mergeCells count="1">
    <mergeCell ref="A4:H4"/>
  </mergeCells>
  <conditionalFormatting sqref="A5:A1048576">
    <cfRule type="duplicateValues" dxfId="0" priority="2"/>
  </conditionalFormatting>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6C73D2D18192845A846C14FA49588E1" ma:contentTypeVersion="18" ma:contentTypeDescription="Create a new document." ma:contentTypeScope="" ma:versionID="4b61e1014d5d393a8f54ec701fec696a">
  <xsd:schema xmlns:xsd="http://www.w3.org/2001/XMLSchema" xmlns:xs="http://www.w3.org/2001/XMLSchema" xmlns:p="http://schemas.microsoft.com/office/2006/metadata/properties" xmlns:ns2="5457fc44-1454-4e67-b405-01a459a59848" xmlns:ns3="e017b72b-5b56-4ff7-b033-b628490d2fae" targetNamespace="http://schemas.microsoft.com/office/2006/metadata/properties" ma:root="true" ma:fieldsID="22decf71ea9bb1fbcdcf96a0fafe517c" ns2:_="" ns3:_="">
    <xsd:import namespace="5457fc44-1454-4e67-b405-01a459a59848"/>
    <xsd:import namespace="e017b72b-5b56-4ff7-b033-b628490d2f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CRTCHyperlink" minOccurs="0"/>
                <xsd:element ref="ns2:Notes" minOccurs="0"/>
                <xsd:element ref="ns2:CRTCwebsite" minOccurs="0"/>
                <xsd:element ref="ns2:Datereceiv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457fc44-1454-4e67-b405-01a459a598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CRTCHyperlink" ma:index="22" nillable="true" ma:displayName="CRTC Hyperlink" ma:format="Hyperlink" ma:internalName="CRTCHyperlink">
      <xsd:complexType>
        <xsd:complexContent>
          <xsd:extension base="dms:URL">
            <xsd:sequence>
              <xsd:element name="Url" type="dms:ValidUrl" minOccurs="0" nillable="true"/>
              <xsd:element name="Description" type="xsd:string" nillable="true"/>
            </xsd:sequence>
          </xsd:extension>
        </xsd:complexContent>
      </xsd:complexType>
    </xsd:element>
    <xsd:element name="Notes" ma:index="23" nillable="true" ma:displayName="Notes" ma:format="Dropdown" ma:internalName="Notes">
      <xsd:simpleType>
        <xsd:restriction base="dms:Note">
          <xsd:maxLength value="255"/>
        </xsd:restriction>
      </xsd:simpleType>
    </xsd:element>
    <xsd:element name="CRTCwebsite" ma:index="24" nillable="true" ma:displayName="External Hyperlink (if applicable)" ma:format="Hyperlink" ma:internalName="CRTCwebsite">
      <xsd:complexType>
        <xsd:complexContent>
          <xsd:extension base="dms:URL">
            <xsd:sequence>
              <xsd:element name="Url" type="dms:ValidUrl" minOccurs="0" nillable="true"/>
              <xsd:element name="Description" type="xsd:string" nillable="true"/>
            </xsd:sequence>
          </xsd:extension>
        </xsd:complexContent>
      </xsd:complexType>
    </xsd:element>
    <xsd:element name="Datereceived" ma:index="25" nillable="true" ma:displayName="Date received " ma:format="Dropdown" ma:internalName="Datereceive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017b72b-5b56-4ff7-b033-b628490d2fae"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5134329-8d40-4116-a328-79c16600766f}" ma:internalName="TaxCatchAll" ma:showField="CatchAllData" ma:web="e017b72b-5b56-4ff7-b033-b628490d2f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017b72b-5b56-4ff7-b033-b628490d2fae" xsi:nil="true"/>
    <lcf76f155ced4ddcb4097134ff3c332f xmlns="5457fc44-1454-4e67-b405-01a459a59848">
      <Terms xmlns="http://schemas.microsoft.com/office/infopath/2007/PartnerControls"/>
    </lcf76f155ced4ddcb4097134ff3c332f>
    <CRTCwebsite xmlns="5457fc44-1454-4e67-b405-01a459a59848">
      <Url xsi:nil="true"/>
      <Description xsi:nil="true"/>
    </CRTCwebsite>
    <CRTCHyperlink xmlns="5457fc44-1454-4e67-b405-01a459a59848">
      <Url xsi:nil="true"/>
      <Description xsi:nil="true"/>
    </CRTCHyperlink>
    <Notes xmlns="5457fc44-1454-4e67-b405-01a459a59848" xsi:nil="true"/>
    <Datereceived xmlns="5457fc44-1454-4e67-b405-01a459a59848" xsi:nil="true"/>
  </documentManagement>
</p:properties>
</file>

<file path=customXml/itemProps1.xml><?xml version="1.0" encoding="utf-8"?>
<ds:datastoreItem xmlns:ds="http://schemas.openxmlformats.org/officeDocument/2006/customXml" ds:itemID="{47EF29E4-8E3B-4C89-857E-28F26BA728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457fc44-1454-4e67-b405-01a459a59848"/>
    <ds:schemaRef ds:uri="e017b72b-5b56-4ff7-b033-b628490d2f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03434B2-5678-424C-B104-41151D9F6DFE}">
  <ds:schemaRefs>
    <ds:schemaRef ds:uri="http://schemas.microsoft.com/sharepoint/v3/contenttype/forms"/>
  </ds:schemaRefs>
</ds:datastoreItem>
</file>

<file path=customXml/itemProps3.xml><?xml version="1.0" encoding="utf-8"?>
<ds:datastoreItem xmlns:ds="http://schemas.openxmlformats.org/officeDocument/2006/customXml" ds:itemID="{90B12410-E63E-44A0-B92F-8E0FE6C3F054}">
  <ds:schemaRefs>
    <ds:schemaRef ds:uri="http://schemas.microsoft.com/office/2006/documentManagement/types"/>
    <ds:schemaRef ds:uri="http://www.w3.org/XML/1998/namespace"/>
    <ds:schemaRef ds:uri="http://purl.org/dc/elements/1.1/"/>
    <ds:schemaRef ds:uri="http://purl.org/dc/terms/"/>
    <ds:schemaRef ds:uri="http://schemas.openxmlformats.org/package/2006/metadata/core-properties"/>
    <ds:schemaRef ds:uri="5457fc44-1454-4e67-b405-01a459a59848"/>
    <ds:schemaRef ds:uri="http://schemas.microsoft.com/office/2006/metadata/properties"/>
    <ds:schemaRef ds:uri="e017b72b-5b56-4ff7-b033-b628490d2fae"/>
    <ds:schemaRef ds:uri="http://purl.org/dc/dcmitype/"/>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de données et notes</vt:lpstr>
      <vt:lpstr>violations des Code sans fil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Adam Jakab</dc:creator>
  <cp:keywords/>
  <dc:description/>
  <cp:lastModifiedBy>Glen Ashworth</cp:lastModifiedBy>
  <cp:revision/>
  <dcterms:created xsi:type="dcterms:W3CDTF">2024-10-24T17:20:37Z</dcterms:created>
  <dcterms:modified xsi:type="dcterms:W3CDTF">2026-05-28T17:32:12Z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0x010100D6C73D2D18192845A846C14FA49588E1</vt:lpwstr>
  </property>
  <property fmtid="{D5CDD505-2E9C-101B-9397-08002B2CF9AE}" pid="3" name="MediaServiceImageTags">
    <vt:lpwstr/>
  </property>
</Properties>
</file>